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D:\Documents\Auditum\Auditum skaičiuoklės\nemokamos svetainei\"/>
    </mc:Choice>
  </mc:AlternateContent>
  <xr:revisionPtr revIDLastSave="0" documentId="13_ncr:1_{AB297F8C-68B7-4006-86CF-C53AD2BFE11C}" xr6:coauthVersionLast="47" xr6:coauthVersionMax="47" xr10:uidLastSave="{00000000-0000-0000-0000-000000000000}"/>
  <bookViews>
    <workbookView xWindow="-108" yWindow="-108" windowWidth="23256" windowHeight="12456" xr2:uid="{00000000-000D-0000-FFFF-FFFF00000000}"/>
  </bookViews>
  <sheets>
    <sheet name="Infliacija ir Pinigų Vertė" sheetId="18"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9" i="18" l="1"/>
  <c r="E20" i="18" s="1"/>
  <c r="I23" i="18"/>
  <c r="H23" i="18"/>
  <c r="G23" i="18"/>
  <c r="F23" i="18"/>
  <c r="E23" i="18"/>
  <c r="E21" i="18" s="1"/>
  <c r="E22" i="18" l="1"/>
  <c r="F19" i="18"/>
  <c r="F21" i="18" s="1"/>
  <c r="E13" i="18"/>
  <c r="F13" i="18" s="1"/>
  <c r="E14" i="18"/>
  <c r="F14" i="18" s="1"/>
  <c r="G14" i="18" s="1"/>
  <c r="F20" i="18" l="1"/>
  <c r="F22" i="18" s="1"/>
  <c r="G19" i="18"/>
  <c r="G21" i="18" s="1"/>
  <c r="E15" i="18"/>
  <c r="E16" i="18" s="1"/>
  <c r="E17" i="18" s="1"/>
  <c r="H14" i="18"/>
  <c r="G15" i="18"/>
  <c r="G13" i="18"/>
  <c r="F15" i="18"/>
  <c r="F16" i="18" s="1"/>
  <c r="H19" i="18" l="1"/>
  <c r="H21" i="18" s="1"/>
  <c r="G20" i="18"/>
  <c r="G22" i="18" s="1"/>
  <c r="F17" i="18"/>
  <c r="H13" i="18"/>
  <c r="G16" i="18"/>
  <c r="G17" i="18" s="1"/>
  <c r="I14" i="18"/>
  <c r="I15" i="18" s="1"/>
  <c r="H15" i="18"/>
  <c r="I19" i="18" l="1"/>
  <c r="I21" i="18" s="1"/>
  <c r="H20" i="18"/>
  <c r="H22" i="18" s="1"/>
  <c r="I13" i="18"/>
  <c r="I16" i="18" s="1"/>
  <c r="I17" i="18" s="1"/>
  <c r="H16" i="18"/>
  <c r="H17" i="18" s="1"/>
  <c r="I20" i="18" l="1"/>
  <c r="I22" i="18" s="1"/>
</calcChain>
</file>

<file path=xl/sharedStrings.xml><?xml version="1.0" encoding="utf-8"?>
<sst xmlns="http://schemas.openxmlformats.org/spreadsheetml/2006/main" count="22" uniqueCount="22">
  <si>
    <t>Palūkanų norma</t>
  </si>
  <si>
    <t>Reali palūkanų norma</t>
  </si>
  <si>
    <t>Infliacijos faktorius</t>
  </si>
  <si>
    <t>1 metai</t>
  </si>
  <si>
    <t>2 metai</t>
  </si>
  <si>
    <t>3 metai</t>
  </si>
  <si>
    <t>4 metai</t>
  </si>
  <si>
    <t>5 metai</t>
  </si>
  <si>
    <t>Infliacijos tempas</t>
  </si>
  <si>
    <t>Pradinė (analizuoja) suma</t>
  </si>
  <si>
    <t>Nominali kaina</t>
  </si>
  <si>
    <t>Pradinis infliacijos faktorius laikomas lygiu 100%, arba 1-ui.</t>
  </si>
  <si>
    <t>Pinigai (+ palūkanos)</t>
  </si>
  <si>
    <t>Palūkanos</t>
  </si>
  <si>
    <t>Realios palūkanos</t>
  </si>
  <si>
    <t>pirmo periodo pradžiai</t>
  </si>
  <si>
    <t>Prarandama dėl infliacijos</t>
  </si>
  <si>
    <t>Pastovaus euro faktorius</t>
  </si>
  <si>
    <t>Kaina pastoviais eurais</t>
  </si>
  <si>
    <t>Reali euro vertė</t>
  </si>
  <si>
    <t>Infliacija ir pastovaus euro faktorius.  Nominali kaina ir kaina pastoviais eurais. Infliacija ir palūkanų norma.  Reali palūkanų norma.</t>
  </si>
  <si>
    <t>Įvesti pradinius duomenis į geltonus laukus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</si>
</sst>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5" x14ac:knownFonts="1">
    <font>
      <sz val="10"/>
      <color theme="1"/>
      <name val="Tahoma"/>
      <family val="2"/>
      <charset val="186"/>
    </font>
    <font>
      <sz val="10"/>
      <color theme="1"/>
      <name val="Tahoma"/>
      <family val="2"/>
      <charset val="186"/>
    </font>
    <font>
      <b/>
      <sz val="12"/>
      <color rgb="FFFFFF00"/>
      <name val="Tahoma"/>
      <family val="2"/>
      <charset val="186"/>
    </font>
    <font>
      <sz val="10"/>
      <color theme="0" tint="-4.9989318521683403E-2"/>
      <name val="Tahoma"/>
      <family val="2"/>
      <charset val="186"/>
    </font>
    <font>
      <b/>
      <sz val="10"/>
      <color rgb="FFFFFF00"/>
      <name val="Tahoma"/>
      <family val="2"/>
      <charset val="186"/>
    </font>
  </fonts>
  <fills count="6">
    <fill>
      <patternFill patternType="none"/>
    </fill>
    <fill>
      <patternFill patternType="gray125"/>
    </fill>
    <fill>
      <patternFill patternType="solid">
        <fgColor theme="0" tint="-4.9989318521683403E-2"/>
        <bgColor indexed="64"/>
      </patternFill>
    </fill>
    <fill>
      <patternFill patternType="solid">
        <fgColor rgb="FF7030A0"/>
        <bgColor indexed="64"/>
      </patternFill>
    </fill>
    <fill>
      <patternFill patternType="solid">
        <fgColor theme="4" tint="0.79998168889431442"/>
        <bgColor indexed="64"/>
      </patternFill>
    </fill>
    <fill>
      <patternFill patternType="solid">
        <fgColor rgb="FFFFFF00"/>
        <bgColor indexed="64"/>
      </patternFill>
    </fill>
  </fills>
  <borders count="9">
    <border>
      <left/>
      <right/>
      <top/>
      <bottom/>
      <diagonal/>
    </border>
    <border>
      <left style="medium">
        <color theme="0" tint="-0.14996795556505021"/>
      </left>
      <right/>
      <top style="medium">
        <color theme="0" tint="-0.14996795556505021"/>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style="medium">
        <color theme="0" tint="-0.14996795556505021"/>
      </left>
      <right/>
      <top/>
      <bottom/>
      <diagonal/>
    </border>
    <border>
      <left/>
      <right style="medium">
        <color theme="0" tint="-0.14996795556505021"/>
      </right>
      <top/>
      <bottom/>
      <diagonal/>
    </border>
    <border>
      <left style="medium">
        <color theme="0" tint="-0.14996795556505021"/>
      </left>
      <right/>
      <top/>
      <bottom style="medium">
        <color theme="0" tint="-0.14996795556505021"/>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s>
  <cellStyleXfs count="2">
    <xf numFmtId="0" fontId="0" fillId="0" borderId="0"/>
    <xf numFmtId="9" fontId="1" fillId="0" borderId="0" applyFont="0" applyFill="0" applyBorder="0" applyAlignment="0" applyProtection="0"/>
  </cellStyleXfs>
  <cellXfs count="18">
    <xf numFmtId="0" fontId="0" fillId="0" borderId="0" xfId="0"/>
    <xf numFmtId="0" fontId="0" fillId="2" borderId="0" xfId="0" applyFill="1"/>
    <xf numFmtId="0" fontId="0" fillId="2" borderId="0" xfId="0" applyFill="1" applyBorder="1"/>
    <xf numFmtId="10" fontId="0" fillId="4" borderId="0" xfId="1" applyNumberFormat="1" applyFont="1" applyFill="1"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9" fontId="3" fillId="2" borderId="0" xfId="0" applyNumberFormat="1" applyFont="1" applyFill="1" applyBorder="1"/>
    <xf numFmtId="0" fontId="0" fillId="2" borderId="6" xfId="0" applyFill="1" applyBorder="1"/>
    <xf numFmtId="0" fontId="0" fillId="2" borderId="7" xfId="0" applyFill="1" applyBorder="1"/>
    <xf numFmtId="0" fontId="0" fillId="2" borderId="8" xfId="0" applyFill="1" applyBorder="1"/>
    <xf numFmtId="44" fontId="0" fillId="4" borderId="0" xfId="1" applyNumberFormat="1" applyFont="1" applyFill="1" applyBorder="1"/>
    <xf numFmtId="44" fontId="0" fillId="5" borderId="0" xfId="1" applyNumberFormat="1" applyFont="1" applyFill="1" applyBorder="1"/>
    <xf numFmtId="10" fontId="0" fillId="5" borderId="0" xfId="1" applyNumberFormat="1" applyFont="1" applyFill="1" applyBorder="1"/>
    <xf numFmtId="0" fontId="2" fillId="3" borderId="0" xfId="0" applyFont="1" applyFill="1" applyAlignment="1">
      <alignment horizontal="center" vertical="center" wrapText="1"/>
    </xf>
    <xf numFmtId="0" fontId="4" fillId="3" borderId="0" xfId="0" applyFont="1" applyFill="1" applyBorder="1" applyAlignment="1">
      <alignment horizontal="center" vertical="center"/>
    </xf>
  </cellXfs>
  <cellStyles count="2">
    <cellStyle name="Įprastas" xfId="0" builtinId="0"/>
    <cellStyle name="Procentai"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581025</xdr:colOff>
      <xdr:row>2</xdr:row>
      <xdr:rowOff>1</xdr:rowOff>
    </xdr:from>
    <xdr:to>
      <xdr:col>17</xdr:col>
      <xdr:colOff>323850</xdr:colOff>
      <xdr:row>37</xdr:row>
      <xdr:rowOff>133350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410325" y="600076"/>
          <a:ext cx="4152900" cy="5314949"/>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r>
            <a:rPr lang="lt-LT" sz="1000" b="0">
              <a:solidFill>
                <a:schemeClr val="dk1"/>
              </a:solidFill>
              <a:latin typeface="+mn-lt"/>
              <a:ea typeface="+mn-ea"/>
              <a:cs typeface="+mn-cs"/>
            </a:rPr>
            <a:t>Tarkim</a:t>
          </a:r>
          <a:r>
            <a:rPr lang="lt-LT" sz="1000" b="0" baseline="0">
              <a:solidFill>
                <a:schemeClr val="dk1"/>
              </a:solidFill>
              <a:latin typeface="+mn-lt"/>
              <a:ea typeface="+mn-ea"/>
              <a:cs typeface="+mn-cs"/>
            </a:rPr>
            <a:t> turime 100 eurų kupiūrą, prabėga 5 ar daugiau metų. Matomas tas pat užrašas 100 </a:t>
          </a:r>
          <a:r>
            <a:rPr lang="lt-LT" sz="1100" b="0" baseline="0">
              <a:solidFill>
                <a:schemeClr val="dk1"/>
              </a:solidFill>
              <a:effectLst/>
              <a:latin typeface="+mn-lt"/>
              <a:ea typeface="+mn-ea"/>
              <a:cs typeface="+mn-cs"/>
            </a:rPr>
            <a:t>eurų,</a:t>
          </a:r>
          <a:r>
            <a:rPr lang="lt-LT" sz="1000" b="0" baseline="0">
              <a:solidFill>
                <a:schemeClr val="dk1"/>
              </a:solidFill>
              <a:latin typeface="+mn-lt"/>
              <a:ea typeface="+mn-ea"/>
              <a:cs typeface="+mn-cs"/>
            </a:rPr>
            <a:t> tačiau </a:t>
          </a:r>
          <a:r>
            <a:rPr lang="lt-LT" sz="1100" b="0" baseline="0">
              <a:solidFill>
                <a:schemeClr val="dk1"/>
              </a:solidFill>
              <a:effectLst/>
              <a:latin typeface="+mn-lt"/>
              <a:ea typeface="+mn-ea"/>
              <a:cs typeface="+mn-cs"/>
            </a:rPr>
            <a:t>kupiūra </a:t>
          </a:r>
          <a:r>
            <a:rPr lang="lt-LT" sz="1000" b="0" baseline="0">
              <a:solidFill>
                <a:schemeClr val="dk1"/>
              </a:solidFill>
              <a:latin typeface="+mn-lt"/>
              <a:ea typeface="+mn-ea"/>
              <a:cs typeface="+mn-cs"/>
            </a:rPr>
            <a:t>mums nėra tiek pat verta. Jos vertei akivaizdžią </a:t>
          </a:r>
          <a:r>
            <a:rPr lang="lt-LT" sz="1100" b="0" baseline="0">
              <a:solidFill>
                <a:schemeClr val="dk1"/>
              </a:solidFill>
              <a:effectLst/>
              <a:latin typeface="+mn-lt"/>
              <a:ea typeface="+mn-ea"/>
              <a:cs typeface="+mn-cs"/>
            </a:rPr>
            <a:t>negatyvią </a:t>
          </a:r>
          <a:r>
            <a:rPr lang="lt-LT" sz="1000" b="0" baseline="0">
              <a:solidFill>
                <a:schemeClr val="dk1"/>
              </a:solidFill>
              <a:latin typeface="+mn-lt"/>
              <a:ea typeface="+mn-ea"/>
              <a:cs typeface="+mn-cs"/>
            </a:rPr>
            <a:t>įtaką padarė infliacijos procesas,  t.y. mes galime įsigyti ženkliai mažiau prekių už tą pačią pinigų sumą. Nes esant infliaciniams procesams  norėdami įsigyti tą patį kiekį prekių ir paslaugų turime sumokėti daugiau. Tai mums parodo skaičiuoklė, kurioje priklausomai nuo infliacijos dydžio yra paskaičiuojama kaina.</a:t>
          </a:r>
        </a:p>
        <a:p>
          <a:pPr algn="just"/>
          <a:endParaRPr lang="lt-LT" sz="1000" b="0" baseline="0">
            <a:solidFill>
              <a:schemeClr val="dk1"/>
            </a:solidFill>
            <a:latin typeface="+mn-lt"/>
            <a:ea typeface="+mn-ea"/>
            <a:cs typeface="+mn-cs"/>
          </a:endParaRPr>
        </a:p>
        <a:p>
          <a:pPr algn="just"/>
          <a:r>
            <a:rPr lang="lt-LT" sz="1000" b="0" baseline="0">
              <a:solidFill>
                <a:schemeClr val="dk1"/>
              </a:solidFill>
              <a:latin typeface="+mn-lt"/>
              <a:ea typeface="+mn-ea"/>
              <a:cs typeface="+mn-cs"/>
            </a:rPr>
            <a:t>Naudojamos formulės:</a:t>
          </a:r>
        </a:p>
        <a:p>
          <a:pPr algn="just"/>
          <a:r>
            <a:rPr lang="lt-LT" sz="1000" b="0" baseline="0">
              <a:solidFill>
                <a:schemeClr val="dk1"/>
              </a:solidFill>
              <a:latin typeface="+mn-lt"/>
              <a:ea typeface="+mn-ea"/>
              <a:cs typeface="+mn-cs"/>
            </a:rPr>
            <a:t>Infliacijos faktorius = Ankstesnis infliacijos faktorius * (1 + Infliacijos tempas) </a:t>
          </a:r>
        </a:p>
        <a:p>
          <a:pPr marL="0" marR="0" indent="0" algn="just" defTabSz="914400" eaLnBrk="1" fontAlgn="auto" latinLnBrk="0" hangingPunct="1">
            <a:lnSpc>
              <a:spcPct val="100000"/>
            </a:lnSpc>
            <a:spcBef>
              <a:spcPts val="0"/>
            </a:spcBef>
            <a:spcAft>
              <a:spcPts val="0"/>
            </a:spcAft>
            <a:buClrTx/>
            <a:buSzTx/>
            <a:buFontTx/>
            <a:buNone/>
            <a:tabLst/>
            <a:defRPr/>
          </a:pPr>
          <a:r>
            <a:rPr lang="lt-LT" sz="1000" b="0" baseline="0">
              <a:solidFill>
                <a:schemeClr val="dk1"/>
              </a:solidFill>
              <a:latin typeface="+mn-lt"/>
              <a:ea typeface="+mn-ea"/>
              <a:cs typeface="+mn-cs"/>
            </a:rPr>
            <a:t>Pastovaus euro faktorius = Ankstesnis pastovaus euro faktorius / (1 + Infliacijos tempas) arba Pastovaus euro faktorius = 1 / Infliacijos faktorius</a:t>
          </a:r>
        </a:p>
        <a:p>
          <a:pPr algn="just"/>
          <a:endParaRPr lang="lt-LT" sz="1000" b="0" baseline="0">
            <a:solidFill>
              <a:schemeClr val="dk1"/>
            </a:solidFill>
            <a:latin typeface="+mn-lt"/>
            <a:ea typeface="+mn-ea"/>
            <a:cs typeface="+mn-cs"/>
          </a:endParaRPr>
        </a:p>
        <a:p>
          <a:pPr algn="just"/>
          <a:r>
            <a:rPr lang="lt-LT" sz="1000" b="0" baseline="0">
              <a:solidFill>
                <a:schemeClr val="dk1"/>
              </a:solidFill>
              <a:latin typeface="+mn-lt"/>
              <a:ea typeface="+mn-ea"/>
              <a:cs typeface="+mn-cs"/>
            </a:rPr>
            <a:t>Matome, kad infliacijos pasekoje kainos auga. Todėl reali pinigų vertė mažėja (ją reikia lyginti su kaina pastoviais eurais). </a:t>
          </a:r>
        </a:p>
        <a:p>
          <a:pPr algn="just"/>
          <a:r>
            <a:rPr lang="lt-LT" sz="1000" b="0" baseline="0">
              <a:solidFill>
                <a:schemeClr val="dk1"/>
              </a:solidFill>
              <a:latin typeface="+mn-lt"/>
              <a:ea typeface="+mn-ea"/>
              <a:cs typeface="+mn-cs"/>
            </a:rPr>
            <a:t>Antra skaičiuoklės dalis parodo taupymo įtaką pinigų vertei, kuri pasireiškia per palūkanų normas, o taip pat paskaičiuojame realią palūkanų normą.</a:t>
          </a:r>
        </a:p>
        <a:p>
          <a:pPr algn="just"/>
          <a:endParaRPr lang="lt-LT" sz="1000" b="0" baseline="0">
            <a:solidFill>
              <a:schemeClr val="dk1"/>
            </a:solidFill>
            <a:latin typeface="+mn-lt"/>
            <a:ea typeface="+mn-ea"/>
            <a:cs typeface="+mn-cs"/>
          </a:endParaRPr>
        </a:p>
        <a:p>
          <a:pPr algn="just"/>
          <a:r>
            <a:rPr lang="lt-LT" sz="1000" b="0" baseline="0">
              <a:solidFill>
                <a:schemeClr val="dk1"/>
              </a:solidFill>
              <a:latin typeface="+mn-lt"/>
              <a:ea typeface="+mn-ea"/>
              <a:cs typeface="+mn-cs"/>
            </a:rPr>
            <a:t>Naudojama formulė:</a:t>
          </a:r>
        </a:p>
        <a:p>
          <a:pPr algn="just"/>
          <a:r>
            <a:rPr lang="lt-LT" sz="1000" b="0" baseline="0">
              <a:solidFill>
                <a:schemeClr val="dk1"/>
              </a:solidFill>
              <a:latin typeface="+mn-lt"/>
              <a:ea typeface="+mn-ea"/>
              <a:cs typeface="+mn-cs"/>
            </a:rPr>
            <a:t>Reali palūkanų norma  = ( 1 + Palūkanų norma ) / ( 1 + Infliacija )  -  1</a:t>
          </a:r>
        </a:p>
        <a:p>
          <a:pPr algn="just"/>
          <a:endParaRPr lang="lt-LT" sz="1000" b="0" baseline="0">
            <a:solidFill>
              <a:schemeClr val="dk1"/>
            </a:solidFill>
            <a:latin typeface="+mn-lt"/>
            <a:ea typeface="+mn-ea"/>
            <a:cs typeface="+mn-cs"/>
          </a:endParaRPr>
        </a:p>
        <a:p>
          <a:pPr algn="just"/>
          <a:r>
            <a:rPr lang="lt-LT" sz="1000" b="0" baseline="0">
              <a:solidFill>
                <a:schemeClr val="dk1"/>
              </a:solidFill>
              <a:latin typeface="+mn-lt"/>
              <a:ea typeface="+mn-ea"/>
              <a:cs typeface="+mn-cs"/>
            </a:rPr>
            <a:t>Reali palūkanų norma naudinga tuo, kad leidžia pamatyti kokia iš tikrųjų yra taupimo nauda. Taupymo procesas siejasi su laiko, o bėgant laikui tuo pat metu vyksta infliacijos procesas.  Paprastai sakant mes tam tikrą pinigų sumą atiduodame, po kurio laiko ją grąžina su palūkanomis (mūsų formulėje palūkanos paskaičiuojamos periodo (metų) gale). Taigi atgauname mes didesnę pinigų sumą. Tačiau per tą patį laikotarpį vykstą pinigų nuvertėjimas (infliacija) ir realiai atgavę pinigus mes galime įsigyti mažiau nei už tą pačią sumą pradiniame etape. </a:t>
          </a:r>
        </a:p>
        <a:p>
          <a:pPr algn="just"/>
          <a:endParaRPr lang="lt-LT" sz="1000" b="0" baseline="0">
            <a:solidFill>
              <a:schemeClr val="dk1"/>
            </a:solidFill>
            <a:latin typeface="+mn-lt"/>
            <a:ea typeface="+mn-ea"/>
            <a:cs typeface="+mn-cs"/>
          </a:endParaRPr>
        </a:p>
        <a:p>
          <a:pPr algn="just"/>
          <a:r>
            <a:rPr lang="lt-LT" sz="1000" b="0" baseline="0">
              <a:solidFill>
                <a:schemeClr val="dk1"/>
              </a:solidFill>
              <a:latin typeface="+mn-lt"/>
              <a:ea typeface="+mn-ea"/>
              <a:cs typeface="+mn-cs"/>
            </a:rPr>
            <a:t>Taigi čia mes užčiuopėme ryši tarp taupymo ir infliacijos, tarp nominalios ir realios pinigų vertės, sužinome kas yra pastovaus lito faktorius.</a:t>
          </a:r>
          <a:endParaRPr lang="lt-LT" sz="1000" b="0">
            <a:solidFill>
              <a:schemeClr val="dk1"/>
            </a:solidFill>
            <a:latin typeface="+mn-lt"/>
            <a:ea typeface="+mn-ea"/>
            <a:cs typeface="+mn-cs"/>
          </a:endParaRPr>
        </a:p>
        <a:p>
          <a:pPr algn="just"/>
          <a:endParaRPr lang="lt-LT" sz="1000" b="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24"/>
  <sheetViews>
    <sheetView tabSelected="1" zoomScaleNormal="100" workbookViewId="0">
      <selection activeCell="T15" sqref="T15"/>
    </sheetView>
  </sheetViews>
  <sheetFormatPr defaultColWidth="9.109375" defaultRowHeight="13.2" x14ac:dyDescent="0.25"/>
  <cols>
    <col min="1" max="1" width="2" style="1" customWidth="1"/>
    <col min="2" max="2" width="10" style="1" customWidth="1"/>
    <col min="3" max="3" width="14.44140625" style="1" customWidth="1"/>
    <col min="4" max="4" width="8.6640625" style="1" customWidth="1"/>
    <col min="5" max="5" width="9.44140625" style="1" bestFit="1" customWidth="1"/>
    <col min="6" max="6" width="9.88671875" style="1" customWidth="1"/>
    <col min="7" max="9" width="9.44140625" style="1" bestFit="1" customWidth="1"/>
    <col min="10" max="10" width="8.6640625" style="1" customWidth="1"/>
    <col min="11" max="12" width="9.44140625" style="1" bestFit="1" customWidth="1"/>
    <col min="13" max="13" width="10.44140625" style="1" bestFit="1" customWidth="1"/>
    <col min="14" max="14" width="9.44140625" style="1" bestFit="1" customWidth="1"/>
    <col min="15" max="16384" width="9.109375" style="1"/>
  </cols>
  <sheetData>
    <row r="1" spans="2:17" ht="35.1" customHeight="1" x14ac:dyDescent="0.25">
      <c r="B1" s="16" t="s">
        <v>20</v>
      </c>
      <c r="C1" s="16"/>
      <c r="D1" s="16"/>
      <c r="E1" s="16"/>
      <c r="F1" s="16"/>
      <c r="G1" s="16"/>
      <c r="H1" s="16"/>
      <c r="I1" s="16"/>
      <c r="J1" s="16"/>
      <c r="K1" s="16"/>
      <c r="L1" s="16"/>
      <c r="M1" s="16"/>
      <c r="N1" s="16"/>
      <c r="O1" s="16"/>
      <c r="P1" s="16"/>
      <c r="Q1" s="16"/>
    </row>
    <row r="2" spans="2:17" ht="13.8" thickBot="1" x14ac:dyDescent="0.3"/>
    <row r="3" spans="2:17" x14ac:dyDescent="0.25">
      <c r="B3" s="4"/>
      <c r="C3" s="5"/>
      <c r="D3" s="5"/>
      <c r="E3" s="5"/>
      <c r="F3" s="5"/>
      <c r="G3" s="5"/>
      <c r="H3" s="5"/>
      <c r="I3" s="5"/>
      <c r="J3" s="6"/>
    </row>
    <row r="4" spans="2:17" ht="21" customHeight="1" x14ac:dyDescent="0.25">
      <c r="B4" s="7"/>
      <c r="C4" s="17" t="s">
        <v>21</v>
      </c>
      <c r="D4" s="17"/>
      <c r="E4" s="17"/>
      <c r="F4" s="17"/>
      <c r="G4" s="17"/>
      <c r="H4" s="17"/>
      <c r="I4" s="17"/>
      <c r="J4" s="8"/>
    </row>
    <row r="5" spans="2:17" x14ac:dyDescent="0.25">
      <c r="B5" s="7"/>
      <c r="C5" s="2" t="s">
        <v>11</v>
      </c>
      <c r="D5" s="2"/>
      <c r="E5" s="2"/>
      <c r="F5" s="2"/>
      <c r="G5" s="2"/>
      <c r="H5" s="2"/>
      <c r="I5" s="2"/>
      <c r="J5" s="8"/>
    </row>
    <row r="6" spans="2:17" x14ac:dyDescent="0.25">
      <c r="B6" s="7"/>
      <c r="C6" s="2"/>
      <c r="D6" s="2"/>
      <c r="E6" s="2"/>
      <c r="F6" s="2"/>
      <c r="G6" s="2"/>
      <c r="H6" s="2"/>
      <c r="I6" s="2"/>
      <c r="J6" s="8"/>
    </row>
    <row r="7" spans="2:17" x14ac:dyDescent="0.25">
      <c r="B7" s="7"/>
      <c r="C7" s="2" t="s">
        <v>9</v>
      </c>
      <c r="D7" s="2"/>
      <c r="E7" s="14">
        <v>100</v>
      </c>
      <c r="F7" s="2" t="s">
        <v>15</v>
      </c>
      <c r="G7" s="2"/>
      <c r="H7" s="2"/>
      <c r="I7" s="2"/>
      <c r="J7" s="8"/>
    </row>
    <row r="8" spans="2:17" x14ac:dyDescent="0.25">
      <c r="B8" s="7"/>
      <c r="C8" s="2"/>
      <c r="D8" s="2"/>
      <c r="E8" s="2" t="s">
        <v>3</v>
      </c>
      <c r="F8" s="2" t="s">
        <v>4</v>
      </c>
      <c r="G8" s="2" t="s">
        <v>5</v>
      </c>
      <c r="H8" s="2" t="s">
        <v>6</v>
      </c>
      <c r="I8" s="2" t="s">
        <v>7</v>
      </c>
      <c r="J8" s="8"/>
    </row>
    <row r="9" spans="2:17" x14ac:dyDescent="0.25">
      <c r="B9" s="7"/>
      <c r="C9" s="2" t="s">
        <v>8</v>
      </c>
      <c r="D9" s="2"/>
      <c r="E9" s="15">
        <v>0.2</v>
      </c>
      <c r="F9" s="15">
        <v>0.1</v>
      </c>
      <c r="G9" s="15">
        <v>0.06</v>
      </c>
      <c r="H9" s="15">
        <v>0.04</v>
      </c>
      <c r="I9" s="15">
        <v>0.02</v>
      </c>
      <c r="J9" s="8"/>
    </row>
    <row r="10" spans="2:17" x14ac:dyDescent="0.25">
      <c r="B10" s="7"/>
      <c r="C10" s="2" t="s">
        <v>0</v>
      </c>
      <c r="D10" s="2"/>
      <c r="E10" s="15">
        <v>0.1</v>
      </c>
      <c r="F10" s="15">
        <v>0.08</v>
      </c>
      <c r="G10" s="15">
        <v>0.06</v>
      </c>
      <c r="H10" s="15">
        <v>0.05</v>
      </c>
      <c r="I10" s="15">
        <v>0.04</v>
      </c>
      <c r="J10" s="8"/>
    </row>
    <row r="11" spans="2:17" x14ac:dyDescent="0.25">
      <c r="B11" s="7"/>
      <c r="C11" s="2"/>
      <c r="D11" s="2"/>
      <c r="E11" s="2"/>
      <c r="F11" s="2"/>
      <c r="G11" s="2"/>
      <c r="H11" s="2"/>
      <c r="I11" s="2"/>
      <c r="J11" s="8"/>
    </row>
    <row r="12" spans="2:17" x14ac:dyDescent="0.25">
      <c r="B12" s="7"/>
      <c r="C12" s="2"/>
      <c r="D12" s="2"/>
      <c r="E12" s="9">
        <v>1</v>
      </c>
      <c r="F12" s="2"/>
      <c r="G12" s="2"/>
      <c r="H12" s="2"/>
      <c r="I12" s="2"/>
      <c r="J12" s="8"/>
    </row>
    <row r="13" spans="2:17" x14ac:dyDescent="0.25">
      <c r="B13" s="7"/>
      <c r="C13" s="2" t="s">
        <v>10</v>
      </c>
      <c r="D13" s="2"/>
      <c r="E13" s="13">
        <f>E7+(E7*E9)</f>
        <v>120</v>
      </c>
      <c r="F13" s="13">
        <f>E13+(E13*F9)</f>
        <v>132</v>
      </c>
      <c r="G13" s="13">
        <f>F13+(F13*G9)</f>
        <v>139.91999999999999</v>
      </c>
      <c r="H13" s="13">
        <f>G13+(G13*H9)</f>
        <v>145.51679999999999</v>
      </c>
      <c r="I13" s="13">
        <f>H13+(H13*I9)</f>
        <v>148.42713599999999</v>
      </c>
      <c r="J13" s="8"/>
    </row>
    <row r="14" spans="2:17" x14ac:dyDescent="0.25">
      <c r="B14" s="7"/>
      <c r="C14" s="2" t="s">
        <v>2</v>
      </c>
      <c r="D14" s="2"/>
      <c r="E14" s="3">
        <f>(E12)*(1+E9)</f>
        <v>1.2</v>
      </c>
      <c r="F14" s="3">
        <f>(E14)*(1+F9)</f>
        <v>1.32</v>
      </c>
      <c r="G14" s="3">
        <f>(F14)*(1+G9)</f>
        <v>1.3992000000000002</v>
      </c>
      <c r="H14" s="3">
        <f>(G14)*(1+H9)</f>
        <v>1.4551680000000002</v>
      </c>
      <c r="I14" s="3">
        <f>(H14)*(1+I9)</f>
        <v>1.4842713600000004</v>
      </c>
      <c r="J14" s="8"/>
    </row>
    <row r="15" spans="2:17" x14ac:dyDescent="0.25">
      <c r="B15" s="7"/>
      <c r="C15" s="2" t="s">
        <v>17</v>
      </c>
      <c r="D15" s="2"/>
      <c r="E15" s="3">
        <f>1/E14</f>
        <v>0.83333333333333337</v>
      </c>
      <c r="F15" s="3">
        <f t="shared" ref="F15:I15" si="0">1/F14</f>
        <v>0.75757575757575757</v>
      </c>
      <c r="G15" s="3">
        <f t="shared" si="0"/>
        <v>0.71469411092052593</v>
      </c>
      <c r="H15" s="3">
        <f t="shared" si="0"/>
        <v>0.68720587588512105</v>
      </c>
      <c r="I15" s="3">
        <f t="shared" si="0"/>
        <v>0.67373125086776564</v>
      </c>
      <c r="J15" s="8"/>
    </row>
    <row r="16" spans="2:17" x14ac:dyDescent="0.25">
      <c r="B16" s="7"/>
      <c r="C16" s="2" t="s">
        <v>18</v>
      </c>
      <c r="D16" s="2"/>
      <c r="E16" s="13">
        <f>E13*E15</f>
        <v>100</v>
      </c>
      <c r="F16" s="13">
        <f>F13*F15</f>
        <v>100</v>
      </c>
      <c r="G16" s="13">
        <f>G13*G15</f>
        <v>99.999999999999986</v>
      </c>
      <c r="H16" s="13">
        <f>H13*H15</f>
        <v>99.999999999999972</v>
      </c>
      <c r="I16" s="13">
        <f>I13*I15</f>
        <v>99.999999999999957</v>
      </c>
      <c r="J16" s="8"/>
    </row>
    <row r="17" spans="2:10" x14ac:dyDescent="0.25">
      <c r="B17" s="7"/>
      <c r="C17" s="2" t="s">
        <v>19</v>
      </c>
      <c r="D17" s="2"/>
      <c r="E17" s="13">
        <f>E15*E16</f>
        <v>83.333333333333343</v>
      </c>
      <c r="F17" s="13">
        <f>F15*F16</f>
        <v>75.757575757575751</v>
      </c>
      <c r="G17" s="13">
        <f>G15*G16</f>
        <v>71.469411092052582</v>
      </c>
      <c r="H17" s="13">
        <f>H15*H16</f>
        <v>68.720587588512089</v>
      </c>
      <c r="I17" s="13">
        <f>I15*I16</f>
        <v>67.37312508677654</v>
      </c>
      <c r="J17" s="8"/>
    </row>
    <row r="18" spans="2:10" x14ac:dyDescent="0.25">
      <c r="B18" s="7"/>
      <c r="C18" s="2"/>
      <c r="D18" s="2"/>
      <c r="E18" s="2"/>
      <c r="F18" s="2"/>
      <c r="G18" s="2"/>
      <c r="H18" s="2"/>
      <c r="I18" s="2"/>
      <c r="J18" s="8"/>
    </row>
    <row r="19" spans="2:10" x14ac:dyDescent="0.25">
      <c r="B19" s="7"/>
      <c r="C19" s="2" t="s">
        <v>12</v>
      </c>
      <c r="D19" s="2"/>
      <c r="E19" s="13">
        <f>E7+E7*E10</f>
        <v>110</v>
      </c>
      <c r="F19" s="13">
        <f>E19+E19*F10</f>
        <v>118.8</v>
      </c>
      <c r="G19" s="13">
        <f>F19+F19*G10</f>
        <v>125.928</v>
      </c>
      <c r="H19" s="13">
        <f>G19+G19*H10</f>
        <v>132.2244</v>
      </c>
      <c r="I19" s="13">
        <f>H19+H19*I10</f>
        <v>137.51337599999999</v>
      </c>
      <c r="J19" s="8"/>
    </row>
    <row r="20" spans="2:10" x14ac:dyDescent="0.25">
      <c r="B20" s="7"/>
      <c r="C20" s="2" t="s">
        <v>13</v>
      </c>
      <c r="D20" s="2"/>
      <c r="E20" s="13">
        <f>E19-E7</f>
        <v>10</v>
      </c>
      <c r="F20" s="13">
        <f>F19-E19</f>
        <v>8.7999999999999972</v>
      </c>
      <c r="G20" s="13">
        <f>G19-F19</f>
        <v>7.1280000000000001</v>
      </c>
      <c r="H20" s="13">
        <f>H19-G19</f>
        <v>6.2964000000000055</v>
      </c>
      <c r="I20" s="13">
        <f>I19-H19</f>
        <v>5.288975999999991</v>
      </c>
      <c r="J20" s="8"/>
    </row>
    <row r="21" spans="2:10" x14ac:dyDescent="0.25">
      <c r="B21" s="7"/>
      <c r="C21" s="2" t="s">
        <v>14</v>
      </c>
      <c r="D21" s="2"/>
      <c r="E21" s="13">
        <f>E7*E23</f>
        <v>-8.333333333333325</v>
      </c>
      <c r="F21" s="13">
        <f>F19*F23</f>
        <v>-2.1600000000000006</v>
      </c>
      <c r="G21" s="13">
        <f>G19*G23</f>
        <v>0</v>
      </c>
      <c r="H21" s="13">
        <f>H19*H23</f>
        <v>1.271388461538457</v>
      </c>
      <c r="I21" s="13">
        <f>I19*I23</f>
        <v>2.6963407058823434</v>
      </c>
      <c r="J21" s="8"/>
    </row>
    <row r="22" spans="2:10" x14ac:dyDescent="0.25">
      <c r="B22" s="7"/>
      <c r="C22" s="2" t="s">
        <v>16</v>
      </c>
      <c r="D22" s="2"/>
      <c r="E22" s="13">
        <f>E20-E21</f>
        <v>18.333333333333325</v>
      </c>
      <c r="F22" s="13">
        <f>F20-F21</f>
        <v>10.959999999999997</v>
      </c>
      <c r="G22" s="13">
        <f>G20-G21</f>
        <v>7.1280000000000001</v>
      </c>
      <c r="H22" s="13">
        <f>H20-H21</f>
        <v>5.0250115384615484</v>
      </c>
      <c r="I22" s="13">
        <f>I20-I21</f>
        <v>2.5926352941176476</v>
      </c>
      <c r="J22" s="8"/>
    </row>
    <row r="23" spans="2:10" x14ac:dyDescent="0.25">
      <c r="B23" s="7"/>
      <c r="C23" s="2" t="s">
        <v>1</v>
      </c>
      <c r="D23" s="2"/>
      <c r="E23" s="3">
        <f>(1+E10)/(1+E9) - 1</f>
        <v>-8.3333333333333259E-2</v>
      </c>
      <c r="F23" s="3">
        <f>(1+F10)/(1+F9) - 1</f>
        <v>-1.8181818181818188E-2</v>
      </c>
      <c r="G23" s="3">
        <f>(1+G10)/(1+G9) - 1</f>
        <v>0</v>
      </c>
      <c r="H23" s="3">
        <f>(1+H10)/(1+H9) - 1</f>
        <v>9.6153846153845812E-3</v>
      </c>
      <c r="I23" s="3">
        <f>(1+I10)/(1+I9) - 1</f>
        <v>1.9607843137254832E-2</v>
      </c>
      <c r="J23" s="8"/>
    </row>
    <row r="24" spans="2:10" ht="13.8" thickBot="1" x14ac:dyDescent="0.3">
      <c r="B24" s="10"/>
      <c r="C24" s="11"/>
      <c r="D24" s="11"/>
      <c r="E24" s="11"/>
      <c r="F24" s="11"/>
      <c r="G24" s="11"/>
      <c r="H24" s="11"/>
      <c r="I24" s="11"/>
      <c r="J24" s="12"/>
    </row>
  </sheetData>
  <mergeCells count="2">
    <mergeCell ref="B1:Q1"/>
    <mergeCell ref="C4:I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Infliacija ir Pinigų Vertė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Eridanas</dc:creator>
  <cp:lastModifiedBy>Arvydas Kazakevičius</cp:lastModifiedBy>
  <cp:lastPrinted>2010-04-13T09:34:18Z</cp:lastPrinted>
  <dcterms:created xsi:type="dcterms:W3CDTF">2010-04-13T07:51:51Z</dcterms:created>
  <dcterms:modified xsi:type="dcterms:W3CDTF">2022-10-29T12:22:51Z</dcterms:modified>
</cp:coreProperties>
</file>